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4000" windowHeight="9600"/>
  </bookViews>
  <sheets>
    <sheet name="bd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67" i="1"/>
  <c r="G67"/>
  <c r="G68" s="1"/>
  <c r="G69" s="1"/>
  <c r="A13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I68" l="1"/>
  <c r="I69" s="1"/>
</calcChain>
</file>

<file path=xl/sharedStrings.xml><?xml version="1.0" encoding="utf-8"?>
<sst xmlns="http://schemas.openxmlformats.org/spreadsheetml/2006/main" count="95" uniqueCount="92">
  <si>
    <t>(asortymentowo – cenowe)</t>
  </si>
  <si>
    <t>Tabela I</t>
  </si>
  <si>
    <t>A</t>
  </si>
  <si>
    <t>B</t>
  </si>
  <si>
    <t>C</t>
  </si>
  <si>
    <t>D</t>
  </si>
  <si>
    <t>E</t>
  </si>
  <si>
    <t>F</t>
  </si>
  <si>
    <t>----------</t>
  </si>
  <si>
    <t>Ilość</t>
  </si>
  <si>
    <t>Lp.</t>
  </si>
  <si>
    <t>Numer katalogowy i nazwa oferowanego produktu równoważnego*</t>
  </si>
  <si>
    <t xml:space="preserve">SUMA:        </t>
  </si>
  <si>
    <t xml:space="preserve">30% wartości sumy:         </t>
  </si>
  <si>
    <t xml:space="preserve">Razem:        </t>
  </si>
  <si>
    <t>Cena jednostkowa netto
(PLN)</t>
  </si>
  <si>
    <t>Wartość 
netto
(PLN)</t>
  </si>
  <si>
    <t>Vat 
(%)</t>
  </si>
  <si>
    <t>Wartość brutto
(PLN)</t>
  </si>
  <si>
    <t>ZESTAWIENIE ODCZYNNIKÓW</t>
  </si>
  <si>
    <t xml:space="preserve">Działając w imieniu i na rzecz Wykonawcy oświadczam, że oferujemy poniższe odczynniki laboratoryjne
</t>
  </si>
  <si>
    <t>* Wypełnić jeżeli dotyczy.
Uwaga: dokładny opis wykazania przez Wykonawcę równoważności zaoferowanego produktu znajduje się w zapytaniu ofertowym</t>
  </si>
  <si>
    <t xml:space="preserve">Nazwa produktu </t>
  </si>
  <si>
    <t>Numer 
katalogowy Becton Dickinson</t>
  </si>
  <si>
    <t>340486</t>
  </si>
  <si>
    <t>BD Calibrite beads (3 color beads)</t>
  </si>
  <si>
    <t>340487</t>
  </si>
  <si>
    <t>BD Calibrite APC beads</t>
  </si>
  <si>
    <t>342003</t>
  </si>
  <si>
    <t>BD FACSFlow Sheath Fluid - 20L</t>
  </si>
  <si>
    <t>345249</t>
  </si>
  <si>
    <t>AccuDrop Beads</t>
  </si>
  <si>
    <t>345250</t>
  </si>
  <si>
    <t>BrdU Solution 25mg</t>
  </si>
  <si>
    <t>MS CD45 PE-CY7 MAB - 0,1 mg</t>
  </si>
  <si>
    <t>Purified Rat Anti-Mouse CD16/CD32</t>
  </si>
  <si>
    <t xml:space="preserve">FITC labeled anti-mouse CD11b (Integrin alpha M chain, Mac-1 alpha chain) - 0.5 mg </t>
  </si>
  <si>
    <t>555399</t>
  </si>
  <si>
    <t>APC mouse anti-human CD14 BD Pharmingen</t>
  </si>
  <si>
    <t>Hu CD16 PE - 100 tests</t>
  </si>
  <si>
    <t>FITC Annexin V</t>
  </si>
  <si>
    <t>PE Annexin V</t>
  </si>
  <si>
    <t>Cytochrome c Pure 6H2.B4 100ug</t>
  </si>
  <si>
    <t>Cytochrome c Pure 7H8.2C12 100ug</t>
  </si>
  <si>
    <t>Galectin-3</t>
  </si>
  <si>
    <t>FITC Rat Anti-CD11b Clone  M1/70   (RUO)</t>
  </si>
  <si>
    <t>PerCP-Cy5.5 Mouse IgG2b, Isotype Control</t>
  </si>
  <si>
    <t>Annexin V-PE Apoptosis detection Kit 1</t>
  </si>
  <si>
    <t>Hu CD3 APC-H7 - 100 tests</t>
  </si>
  <si>
    <t>Hu CBA Kit Th1/Th2/Th17</t>
  </si>
  <si>
    <t>PerCP-Cy?5.5 Rat Anti-Mouse Ly-6C</t>
  </si>
  <si>
    <t>BD Pharmingen PerCP-Cy5.5 Mouse Anti-Human CD44</t>
  </si>
  <si>
    <t>APC Rat Anti-Mouse Ly-6G Clone  1A8   (RUO)</t>
  </si>
  <si>
    <t>Hu CD20 PE-Cy7 - 50 tests</t>
  </si>
  <si>
    <t xml:space="preserve">PE-Cy?7 Rat Anti-Mouse CD45,Clone  30-F11   (RUO) </t>
  </si>
  <si>
    <t>MS IL-6 ES CBA FLEX SET B4 - 100 tests</t>
  </si>
  <si>
    <t>ES CBA MS SOLBL Protein Buffer Kit - 100 tests</t>
  </si>
  <si>
    <t>MS IL-10 ES CBA FLEX SET C4 - 100 tests</t>
  </si>
  <si>
    <t>MS IL-1 Beta ES CBA FLEX SET B9 - 100 tests</t>
  </si>
  <si>
    <t>MS TNF ES CBA FLEX SET C8 - 100 test</t>
  </si>
  <si>
    <t>BV421 Mouse IgG2a, k Isotype Control RUO</t>
  </si>
  <si>
    <t>Alexa Fluor 647 Anti-Smad2 (pS465/pS467)/Smad3 (pS423/pS425) Clone  O72-670 (RUO)</t>
  </si>
  <si>
    <t>Hu CD56 BV421 - 100 tests</t>
  </si>
  <si>
    <t>BV605 Mouse IgG2b ? Isotype Control 50 ?g</t>
  </si>
  <si>
    <t>Hu CD45 BV510 - 100 tests</t>
  </si>
  <si>
    <t xml:space="preserve">BV786 Mouse IgG1, k Isotype Control </t>
  </si>
  <si>
    <t>Brilliant Stain Buffer 5ml</t>
  </si>
  <si>
    <t>563973</t>
  </si>
  <si>
    <t>BV421 Annexin V</t>
  </si>
  <si>
    <t xml:space="preserve"> Hu CD4 BB515 - 100 tests</t>
  </si>
  <si>
    <t>BUV496 Hamster Anti-Mouse CD3e  Clone 145-2C11 (RUO)</t>
  </si>
  <si>
    <t>BUV496 Rat IgG2b ? Isotype Control RUO</t>
  </si>
  <si>
    <t>Annexin VI Pure 73/Annexin VI 150ug</t>
  </si>
  <si>
    <t>610651</t>
  </si>
  <si>
    <t xml:space="preserve"> Purified Mouse Anti-Rac1  Clone  102/Rac1   (RUO) </t>
  </si>
  <si>
    <t>SHC Pure 30/SHC 150ug</t>
  </si>
  <si>
    <t xml:space="preserve">Tim23 Pure 32/Tim23 150ug </t>
  </si>
  <si>
    <t>Purified Mouse Anti-Cofilin 50 ug</t>
  </si>
  <si>
    <t>antibodies OPA1, 50 ug</t>
  </si>
  <si>
    <t>BD Cytometer Setup &amp; Tracking Beads Kit - 150 tests</t>
  </si>
  <si>
    <t>BD FACSDiva CS&amp;T Research Beads Kit 150T</t>
  </si>
  <si>
    <t>Ms CD74 BV421 In-1 50ug</t>
  </si>
  <si>
    <t>BV786 Mouse Anti-Rat CD28</t>
  </si>
  <si>
    <t>BV421 Mouse Anti-Rat CD11b/c Clone  OX-42   (RUO)</t>
  </si>
  <si>
    <t>Ms Bta 2 Mglobn BC BV605 S19.8 50ug</t>
  </si>
  <si>
    <t xml:space="preserve">Ms I-A/I-E BUV496 M5/114.15.2 50ug </t>
  </si>
  <si>
    <t xml:space="preserve">Wartość pozycji RAZEM (kolumna G, I) została przeniesiona do formularza oferty (załącznik nr 1 do SIWZ)         
</t>
  </si>
  <si>
    <t>G = E x F</t>
  </si>
  <si>
    <t>H</t>
  </si>
  <si>
    <t>I = G x H + G</t>
  </si>
  <si>
    <t>Załącznik nr 2.7 do SIWZ</t>
  </si>
  <si>
    <t xml:space="preserve"> Dotyczy: przetargu o oznaczeniu AZP-261-22/2020 na dostawę odczynników laboratoryjnych ( Becton Dickinson lub równoważnych)</t>
  </si>
</sst>
</file>

<file path=xl/styles.xml><?xml version="1.0" encoding="utf-8"?>
<styleSheet xmlns="http://schemas.openxmlformats.org/spreadsheetml/2006/main">
  <numFmts count="1">
    <numFmt numFmtId="164" formatCode="_-* #,##0.00\ [$zł-415]_-;\-* #,##0.00\ [$zł-415]_-;_-* &quot;-&quot;??\ [$zł-415]_-;_-@_-"/>
  </numFmts>
  <fonts count="10"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sz val="11"/>
      <name val="Calibri"/>
      <family val="2"/>
      <charset val="238"/>
    </font>
    <font>
      <b/>
      <sz val="11"/>
      <name val="Calibri"/>
      <family val="2"/>
      <charset val="238"/>
    </font>
    <font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8" fillId="0" borderId="0"/>
  </cellStyleXfs>
  <cellXfs count="39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9" fontId="0" fillId="0" borderId="1" xfId="0" applyNumberFormat="1" applyFont="1" applyBorder="1" applyAlignment="1">
      <alignment horizontal="center" vertical="center" wrapText="1"/>
    </xf>
    <xf numFmtId="0" fontId="0" fillId="0" borderId="0" xfId="0" applyFont="1" applyAlignment="1">
      <alignment horizontal="left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0" fillId="0" borderId="0" xfId="0" applyFont="1" applyAlignment="1"/>
    <xf numFmtId="0" fontId="2" fillId="0" borderId="1" xfId="0" applyFont="1" applyFill="1" applyBorder="1" applyAlignment="1">
      <alignment horizontal="center" vertical="center" wrapText="1"/>
    </xf>
    <xf numFmtId="0" fontId="5" fillId="0" borderId="1" xfId="0" quotePrefix="1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8" fillId="0" borderId="0" xfId="1"/>
    <xf numFmtId="0" fontId="8" fillId="0" borderId="0" xfId="1" applyAlignment="1"/>
    <xf numFmtId="0" fontId="8" fillId="0" borderId="0" xfId="1" applyAlignment="1">
      <alignment horizontal="right"/>
    </xf>
    <xf numFmtId="0" fontId="1" fillId="0" borderId="0" xfId="1" applyFont="1" applyAlignment="1">
      <alignment horizontal="center" vertical="center"/>
    </xf>
    <xf numFmtId="0" fontId="6" fillId="0" borderId="0" xfId="1" applyFont="1" applyAlignment="1">
      <alignment horizontal="center"/>
    </xf>
    <xf numFmtId="0" fontId="6" fillId="0" borderId="0" xfId="1" applyFont="1"/>
    <xf numFmtId="164" fontId="4" fillId="0" borderId="1" xfId="0" applyNumberFormat="1" applyFont="1" applyBorder="1" applyAlignment="1">
      <alignment horizontal="left" vertical="center"/>
    </xf>
    <xf numFmtId="164" fontId="1" fillId="0" borderId="1" xfId="0" applyNumberFormat="1" applyFont="1" applyBorder="1"/>
    <xf numFmtId="9" fontId="4" fillId="0" borderId="1" xfId="0" applyNumberFormat="1" applyFont="1" applyBorder="1" applyAlignment="1">
      <alignment horizontal="left" vertical="center"/>
    </xf>
    <xf numFmtId="164" fontId="0" fillId="0" borderId="1" xfId="0" applyNumberFormat="1" applyFont="1" applyBorder="1" applyAlignment="1">
      <alignment horizontal="left" vertical="center"/>
    </xf>
    <xf numFmtId="164" fontId="5" fillId="0" borderId="1" xfId="0" applyNumberFormat="1" applyFont="1" applyBorder="1"/>
    <xf numFmtId="0" fontId="9" fillId="2" borderId="1" xfId="0" applyNumberFormat="1" applyFont="1" applyFill="1" applyBorder="1" applyAlignment="1" applyProtection="1">
      <alignment horizontal="left" vertical="top" wrapText="1"/>
    </xf>
    <xf numFmtId="0" fontId="0" fillId="2" borderId="1" xfId="0" applyFill="1" applyBorder="1"/>
    <xf numFmtId="0" fontId="9" fillId="2" borderId="1" xfId="0" applyNumberFormat="1" applyFont="1" applyFill="1" applyBorder="1" applyAlignment="1" applyProtection="1">
      <alignment horizontal="right" vertical="top" wrapText="1"/>
    </xf>
    <xf numFmtId="0" fontId="0" fillId="2" borderId="1" xfId="0" applyFill="1" applyBorder="1" applyAlignment="1">
      <alignment wrapText="1"/>
    </xf>
    <xf numFmtId="0" fontId="0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0" fillId="0" borderId="1" xfId="0" applyFont="1" applyBorder="1"/>
    <xf numFmtId="0" fontId="6" fillId="0" borderId="0" xfId="1" applyFont="1" applyAlignment="1">
      <alignment horizontal="left" vertical="center" wrapText="1"/>
    </xf>
    <xf numFmtId="0" fontId="7" fillId="0" borderId="0" xfId="1" applyFont="1" applyAlignment="1">
      <alignment horizontal="center" vertical="center" wrapText="1"/>
    </xf>
    <xf numFmtId="0" fontId="1" fillId="0" borderId="1" xfId="0" applyFont="1" applyBorder="1" applyAlignment="1">
      <alignment horizontal="right"/>
    </xf>
    <xf numFmtId="0" fontId="3" fillId="0" borderId="2" xfId="1" applyFont="1" applyBorder="1" applyAlignment="1">
      <alignment horizontal="left" wrapText="1"/>
    </xf>
    <xf numFmtId="0" fontId="3" fillId="0" borderId="2" xfId="1" applyFont="1" applyBorder="1" applyAlignment="1">
      <alignment horizontal="left"/>
    </xf>
    <xf numFmtId="0" fontId="6" fillId="0" borderId="0" xfId="1" applyFont="1" applyAlignment="1">
      <alignment horizontal="left" wrapText="1"/>
    </xf>
  </cellXfs>
  <cellStyles count="2">
    <cellStyle name="Normalny" xfId="0" builtinId="0"/>
    <cellStyle name="Normalny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80"/>
  <sheetViews>
    <sheetView tabSelected="1" zoomScaleNormal="100" workbookViewId="0">
      <selection activeCell="J13" sqref="J13"/>
    </sheetView>
  </sheetViews>
  <sheetFormatPr defaultRowHeight="15"/>
  <cols>
    <col min="1" max="1" width="5" style="1" customWidth="1"/>
    <col min="2" max="2" width="15.7109375" style="1" customWidth="1"/>
    <col min="3" max="3" width="37" style="1" customWidth="1"/>
    <col min="4" max="4" width="25.85546875" style="1" customWidth="1"/>
    <col min="5" max="5" width="7.5703125" style="1" customWidth="1"/>
    <col min="6" max="6" width="13.140625" style="1" customWidth="1"/>
    <col min="7" max="7" width="16.85546875" style="1" customWidth="1"/>
    <col min="8" max="8" width="9.28515625" style="1" customWidth="1"/>
    <col min="9" max="9" width="16.5703125" style="1" customWidth="1"/>
    <col min="10" max="16384" width="9.140625" style="1"/>
  </cols>
  <sheetData>
    <row r="1" spans="1:13">
      <c r="A1" s="15"/>
      <c r="B1" s="15"/>
      <c r="C1" s="15"/>
      <c r="D1" s="15"/>
      <c r="E1" s="16"/>
      <c r="F1" s="16"/>
      <c r="G1" s="16"/>
      <c r="H1" s="16"/>
      <c r="I1" s="17" t="s">
        <v>90</v>
      </c>
    </row>
    <row r="2" spans="1:13">
      <c r="A2" s="15"/>
      <c r="B2" s="15"/>
      <c r="C2" s="15"/>
      <c r="D2" s="15"/>
      <c r="E2" s="15"/>
      <c r="F2" s="15"/>
      <c r="G2" s="15"/>
      <c r="H2" s="15"/>
      <c r="I2" s="15"/>
    </row>
    <row r="3" spans="1:13">
      <c r="A3" s="15"/>
      <c r="B3" s="15"/>
      <c r="C3" s="15"/>
      <c r="D3" s="18" t="s">
        <v>19</v>
      </c>
      <c r="E3" s="15"/>
      <c r="F3" s="15"/>
      <c r="G3" s="15"/>
      <c r="H3" s="15"/>
      <c r="I3" s="15"/>
    </row>
    <row r="4" spans="1:13">
      <c r="A4" s="15"/>
      <c r="B4" s="15"/>
      <c r="C4" s="15"/>
      <c r="D4" s="19" t="s">
        <v>0</v>
      </c>
      <c r="E4" s="15"/>
      <c r="F4" s="15"/>
      <c r="G4" s="15"/>
      <c r="H4" s="15"/>
      <c r="I4" s="15"/>
    </row>
    <row r="5" spans="1:13">
      <c r="A5" s="15"/>
      <c r="B5" s="15"/>
      <c r="C5" s="15"/>
      <c r="D5" s="15"/>
      <c r="E5" s="15"/>
      <c r="F5" s="15"/>
      <c r="G5" s="15"/>
      <c r="H5" s="15"/>
      <c r="I5" s="15"/>
    </row>
    <row r="6" spans="1:13" ht="15" customHeight="1">
      <c r="A6" s="34" t="s">
        <v>91</v>
      </c>
      <c r="B6" s="34"/>
      <c r="C6" s="34"/>
      <c r="D6" s="34"/>
      <c r="E6" s="34"/>
      <c r="F6" s="34"/>
      <c r="G6" s="34"/>
      <c r="H6" s="34"/>
      <c r="I6" s="34"/>
      <c r="J6" s="10"/>
      <c r="K6" s="10"/>
      <c r="L6" s="10"/>
      <c r="M6" s="10"/>
    </row>
    <row r="7" spans="1:13">
      <c r="A7" s="19"/>
      <c r="B7" s="19"/>
      <c r="C7" s="19"/>
      <c r="D7" s="19"/>
      <c r="E7" s="19"/>
      <c r="F7" s="19"/>
      <c r="G7" s="19"/>
      <c r="H7" s="19"/>
      <c r="I7" s="19"/>
      <c r="J7" s="2"/>
      <c r="K7" s="2"/>
      <c r="L7" s="2"/>
      <c r="M7" s="2"/>
    </row>
    <row r="8" spans="1:13" ht="15" customHeight="1">
      <c r="A8" s="38" t="s">
        <v>20</v>
      </c>
      <c r="B8" s="38"/>
      <c r="C8" s="38"/>
      <c r="D8" s="38"/>
      <c r="E8" s="38"/>
      <c r="F8" s="38"/>
      <c r="G8" s="38"/>
      <c r="H8" s="38"/>
      <c r="I8" s="38"/>
      <c r="J8" s="2"/>
      <c r="K8" s="2"/>
      <c r="L8" s="2"/>
      <c r="M8" s="2"/>
    </row>
    <row r="9" spans="1:13" ht="15" customHeight="1">
      <c r="A9" s="20" t="s">
        <v>1</v>
      </c>
      <c r="B9" s="15"/>
      <c r="C9" s="15"/>
      <c r="D9" s="15"/>
      <c r="E9" s="15"/>
      <c r="F9" s="15"/>
      <c r="G9" s="15"/>
      <c r="H9" s="15"/>
      <c r="I9" s="15"/>
    </row>
    <row r="10" spans="1:13" s="6" customFormat="1" ht="73.5" customHeight="1">
      <c r="A10" s="3" t="s">
        <v>10</v>
      </c>
      <c r="B10" s="14" t="s">
        <v>23</v>
      </c>
      <c r="C10" s="11" t="s">
        <v>22</v>
      </c>
      <c r="D10" s="11" t="s">
        <v>11</v>
      </c>
      <c r="E10" s="4" t="s">
        <v>9</v>
      </c>
      <c r="F10" s="4" t="s">
        <v>15</v>
      </c>
      <c r="G10" s="4" t="s">
        <v>16</v>
      </c>
      <c r="H10" s="5" t="s">
        <v>17</v>
      </c>
      <c r="I10" s="4" t="s">
        <v>18</v>
      </c>
    </row>
    <row r="11" spans="1:13" s="6" customFormat="1">
      <c r="A11" s="7" t="s">
        <v>2</v>
      </c>
      <c r="B11" s="7" t="s">
        <v>3</v>
      </c>
      <c r="C11" s="7" t="s">
        <v>4</v>
      </c>
      <c r="D11" s="7" t="s">
        <v>5</v>
      </c>
      <c r="E11" s="8" t="s">
        <v>6</v>
      </c>
      <c r="F11" s="7" t="s">
        <v>7</v>
      </c>
      <c r="G11" s="8" t="s">
        <v>87</v>
      </c>
      <c r="H11" s="8" t="s">
        <v>88</v>
      </c>
      <c r="I11" s="8" t="s">
        <v>89</v>
      </c>
    </row>
    <row r="12" spans="1:13" s="6" customFormat="1">
      <c r="A12" s="30">
        <v>1</v>
      </c>
      <c r="B12" s="26" t="s">
        <v>24</v>
      </c>
      <c r="C12" s="26" t="s">
        <v>25</v>
      </c>
      <c r="D12" s="31"/>
      <c r="E12" s="28">
        <v>1</v>
      </c>
      <c r="F12" s="21"/>
      <c r="G12" s="21"/>
      <c r="H12" s="23"/>
      <c r="I12" s="24"/>
    </row>
    <row r="13" spans="1:13" s="6" customFormat="1">
      <c r="A13" s="30">
        <f>+A12+1</f>
        <v>2</v>
      </c>
      <c r="B13" s="26" t="s">
        <v>26</v>
      </c>
      <c r="C13" s="26" t="s">
        <v>27</v>
      </c>
      <c r="D13" s="31"/>
      <c r="E13" s="28">
        <v>1</v>
      </c>
      <c r="F13" s="21"/>
      <c r="G13" s="21"/>
      <c r="H13" s="23"/>
      <c r="I13" s="24"/>
    </row>
    <row r="14" spans="1:13" s="6" customFormat="1">
      <c r="A14" s="30">
        <f t="shared" ref="A14:A66" si="0">+A13+1</f>
        <v>3</v>
      </c>
      <c r="B14" s="26" t="s">
        <v>28</v>
      </c>
      <c r="C14" s="26" t="s">
        <v>29</v>
      </c>
      <c r="D14" s="31"/>
      <c r="E14" s="28">
        <v>50</v>
      </c>
      <c r="F14" s="21"/>
      <c r="G14" s="21"/>
      <c r="H14" s="23"/>
      <c r="I14" s="24"/>
    </row>
    <row r="15" spans="1:13" s="6" customFormat="1">
      <c r="A15" s="30">
        <f t="shared" si="0"/>
        <v>4</v>
      </c>
      <c r="B15" s="26" t="s">
        <v>30</v>
      </c>
      <c r="C15" s="26" t="s">
        <v>31</v>
      </c>
      <c r="D15" s="31"/>
      <c r="E15" s="28">
        <v>3</v>
      </c>
      <c r="F15" s="21"/>
      <c r="G15" s="21"/>
      <c r="H15" s="23"/>
      <c r="I15" s="24"/>
    </row>
    <row r="16" spans="1:13" s="6" customFormat="1">
      <c r="A16" s="30">
        <f t="shared" si="0"/>
        <v>5</v>
      </c>
      <c r="B16" s="26" t="s">
        <v>32</v>
      </c>
      <c r="C16" s="26" t="s">
        <v>29</v>
      </c>
      <c r="D16" s="31"/>
      <c r="E16" s="28">
        <v>10</v>
      </c>
      <c r="F16" s="21"/>
      <c r="G16" s="21"/>
      <c r="H16" s="23"/>
      <c r="I16" s="24"/>
    </row>
    <row r="17" spans="1:9" s="6" customFormat="1">
      <c r="A17" s="30">
        <f t="shared" si="0"/>
        <v>6</v>
      </c>
      <c r="B17" s="27">
        <v>550891</v>
      </c>
      <c r="C17" s="29" t="s">
        <v>33</v>
      </c>
      <c r="D17" s="31"/>
      <c r="E17" s="28">
        <v>1</v>
      </c>
      <c r="F17" s="21"/>
      <c r="G17" s="21"/>
      <c r="H17" s="23"/>
      <c r="I17" s="24"/>
    </row>
    <row r="18" spans="1:9" s="6" customFormat="1">
      <c r="A18" s="30">
        <f t="shared" si="0"/>
        <v>7</v>
      </c>
      <c r="B18" s="27">
        <v>552848</v>
      </c>
      <c r="C18" s="29" t="s">
        <v>34</v>
      </c>
      <c r="D18" s="31"/>
      <c r="E18" s="28">
        <v>1</v>
      </c>
      <c r="F18" s="21"/>
      <c r="G18" s="21"/>
      <c r="H18" s="23"/>
      <c r="I18" s="24"/>
    </row>
    <row r="19" spans="1:9" s="6" customFormat="1">
      <c r="A19" s="30">
        <f t="shared" si="0"/>
        <v>8</v>
      </c>
      <c r="B19" s="27">
        <v>553142</v>
      </c>
      <c r="C19" s="29" t="s">
        <v>35</v>
      </c>
      <c r="D19" s="31"/>
      <c r="E19" s="28">
        <v>1</v>
      </c>
      <c r="F19" s="21"/>
      <c r="G19" s="21"/>
      <c r="H19" s="23"/>
      <c r="I19" s="24"/>
    </row>
    <row r="20" spans="1:9" s="6" customFormat="1" ht="45">
      <c r="A20" s="30">
        <f t="shared" si="0"/>
        <v>9</v>
      </c>
      <c r="B20" s="27">
        <v>553310</v>
      </c>
      <c r="C20" s="29" t="s">
        <v>36</v>
      </c>
      <c r="D20" s="31"/>
      <c r="E20" s="28">
        <v>2</v>
      </c>
      <c r="F20" s="21"/>
      <c r="G20" s="21"/>
      <c r="H20" s="23"/>
      <c r="I20" s="24"/>
    </row>
    <row r="21" spans="1:9" s="6" customFormat="1" ht="30">
      <c r="A21" s="30">
        <f t="shared" si="0"/>
        <v>10</v>
      </c>
      <c r="B21" s="26" t="s">
        <v>37</v>
      </c>
      <c r="C21" s="29" t="s">
        <v>38</v>
      </c>
      <c r="D21" s="31"/>
      <c r="E21" s="28">
        <v>3</v>
      </c>
      <c r="F21" s="21"/>
      <c r="G21" s="21"/>
      <c r="H21" s="23"/>
      <c r="I21" s="24"/>
    </row>
    <row r="22" spans="1:9" s="6" customFormat="1">
      <c r="A22" s="30">
        <f t="shared" si="0"/>
        <v>11</v>
      </c>
      <c r="B22" s="27">
        <v>555407</v>
      </c>
      <c r="C22" s="29" t="s">
        <v>39</v>
      </c>
      <c r="D22" s="31"/>
      <c r="E22" s="28">
        <v>1</v>
      </c>
      <c r="F22" s="21"/>
      <c r="G22" s="21"/>
      <c r="H22" s="23"/>
      <c r="I22" s="24"/>
    </row>
    <row r="23" spans="1:9" s="6" customFormat="1">
      <c r="A23" s="30">
        <f t="shared" si="0"/>
        <v>12</v>
      </c>
      <c r="B23" s="27">
        <v>556419</v>
      </c>
      <c r="C23" s="26" t="s">
        <v>40</v>
      </c>
      <c r="D23" s="31"/>
      <c r="E23" s="28">
        <v>3</v>
      </c>
      <c r="F23" s="21"/>
      <c r="G23" s="21"/>
      <c r="H23" s="23"/>
      <c r="I23" s="24"/>
    </row>
    <row r="24" spans="1:9" s="6" customFormat="1">
      <c r="A24" s="30">
        <f t="shared" si="0"/>
        <v>13</v>
      </c>
      <c r="B24" s="27">
        <v>556421</v>
      </c>
      <c r="C24" s="26" t="s">
        <v>41</v>
      </c>
      <c r="D24" s="31"/>
      <c r="E24" s="28">
        <v>3</v>
      </c>
      <c r="F24" s="21"/>
      <c r="G24" s="21"/>
      <c r="H24" s="23"/>
      <c r="I24" s="24"/>
    </row>
    <row r="25" spans="1:9" s="6" customFormat="1">
      <c r="A25" s="30">
        <f t="shared" si="0"/>
        <v>14</v>
      </c>
      <c r="B25" s="27">
        <v>556432</v>
      </c>
      <c r="C25" s="29" t="s">
        <v>42</v>
      </c>
      <c r="D25" s="31"/>
      <c r="E25" s="28">
        <v>1</v>
      </c>
      <c r="F25" s="21"/>
      <c r="G25" s="21"/>
      <c r="H25" s="23"/>
      <c r="I25" s="24"/>
    </row>
    <row r="26" spans="1:9" s="6" customFormat="1">
      <c r="A26" s="30">
        <f t="shared" si="0"/>
        <v>15</v>
      </c>
      <c r="B26" s="27">
        <v>556433</v>
      </c>
      <c r="C26" s="29" t="s">
        <v>43</v>
      </c>
      <c r="D26" s="31"/>
      <c r="E26" s="28">
        <v>1</v>
      </c>
      <c r="F26" s="21"/>
      <c r="G26" s="21"/>
      <c r="H26" s="23"/>
      <c r="I26" s="24"/>
    </row>
    <row r="27" spans="1:9" s="6" customFormat="1">
      <c r="A27" s="30">
        <f t="shared" si="0"/>
        <v>16</v>
      </c>
      <c r="B27" s="27">
        <v>556904</v>
      </c>
      <c r="C27" s="29" t="s">
        <v>44</v>
      </c>
      <c r="D27" s="31"/>
      <c r="E27" s="28">
        <v>1</v>
      </c>
      <c r="F27" s="21"/>
      <c r="G27" s="21"/>
      <c r="H27" s="23"/>
      <c r="I27" s="24"/>
    </row>
    <row r="28" spans="1:9" s="6" customFormat="1" ht="30">
      <c r="A28" s="30">
        <f t="shared" si="0"/>
        <v>17</v>
      </c>
      <c r="B28" s="27">
        <v>557396</v>
      </c>
      <c r="C28" s="29" t="s">
        <v>45</v>
      </c>
      <c r="D28" s="31"/>
      <c r="E28" s="28">
        <v>1</v>
      </c>
      <c r="F28" s="21"/>
      <c r="G28" s="21"/>
      <c r="H28" s="23"/>
      <c r="I28" s="24"/>
    </row>
    <row r="29" spans="1:9" s="6" customFormat="1">
      <c r="A29" s="30">
        <f t="shared" si="0"/>
        <v>18</v>
      </c>
      <c r="B29" s="27">
        <v>558304</v>
      </c>
      <c r="C29" s="26" t="s">
        <v>46</v>
      </c>
      <c r="D29" s="31"/>
      <c r="E29" s="28">
        <v>2</v>
      </c>
      <c r="F29" s="21"/>
      <c r="G29" s="21"/>
      <c r="H29" s="23"/>
      <c r="I29" s="24"/>
    </row>
    <row r="30" spans="1:9" s="6" customFormat="1">
      <c r="A30" s="30">
        <f t="shared" si="0"/>
        <v>19</v>
      </c>
      <c r="B30" s="27">
        <v>559763</v>
      </c>
      <c r="C30" s="29" t="s">
        <v>47</v>
      </c>
      <c r="D30" s="31"/>
      <c r="E30" s="28">
        <v>1</v>
      </c>
      <c r="F30" s="21"/>
      <c r="G30" s="21"/>
      <c r="H30" s="23"/>
      <c r="I30" s="24"/>
    </row>
    <row r="31" spans="1:9" s="6" customFormat="1">
      <c r="A31" s="30">
        <f t="shared" si="0"/>
        <v>20</v>
      </c>
      <c r="B31" s="27">
        <v>560176</v>
      </c>
      <c r="C31" s="29" t="s">
        <v>48</v>
      </c>
      <c r="D31" s="31"/>
      <c r="E31" s="28">
        <v>1</v>
      </c>
      <c r="F31" s="21"/>
      <c r="G31" s="21"/>
      <c r="H31" s="23"/>
      <c r="I31" s="24"/>
    </row>
    <row r="32" spans="1:9" s="6" customFormat="1">
      <c r="A32" s="30">
        <f t="shared" si="0"/>
        <v>21</v>
      </c>
      <c r="B32" s="27">
        <v>560484</v>
      </c>
      <c r="C32" s="29" t="s">
        <v>49</v>
      </c>
      <c r="D32" s="31"/>
      <c r="E32" s="28">
        <v>3</v>
      </c>
      <c r="F32" s="21"/>
      <c r="G32" s="21"/>
      <c r="H32" s="23"/>
      <c r="I32" s="24"/>
    </row>
    <row r="33" spans="1:9" s="6" customFormat="1">
      <c r="A33" s="30">
        <f t="shared" si="0"/>
        <v>22</v>
      </c>
      <c r="B33" s="27">
        <v>560525</v>
      </c>
      <c r="C33" s="29" t="s">
        <v>50</v>
      </c>
      <c r="D33" s="31"/>
      <c r="E33" s="28">
        <v>1</v>
      </c>
      <c r="F33" s="21"/>
      <c r="G33" s="21"/>
      <c r="H33" s="23"/>
      <c r="I33" s="24"/>
    </row>
    <row r="34" spans="1:9" s="6" customFormat="1" ht="21">
      <c r="A34" s="30">
        <f t="shared" si="0"/>
        <v>23</v>
      </c>
      <c r="B34" s="27">
        <v>560531</v>
      </c>
      <c r="C34" s="26" t="s">
        <v>51</v>
      </c>
      <c r="D34" s="31"/>
      <c r="E34" s="28">
        <v>3</v>
      </c>
      <c r="F34" s="21"/>
      <c r="G34" s="21"/>
      <c r="H34" s="23"/>
      <c r="I34" s="24"/>
    </row>
    <row r="35" spans="1:9" s="6" customFormat="1" ht="30">
      <c r="A35" s="30">
        <f t="shared" si="0"/>
        <v>24</v>
      </c>
      <c r="B35" s="27">
        <v>560599</v>
      </c>
      <c r="C35" s="29" t="s">
        <v>52</v>
      </c>
      <c r="D35" s="31"/>
      <c r="E35" s="28">
        <v>1</v>
      </c>
      <c r="F35" s="21"/>
      <c r="G35" s="21"/>
      <c r="H35" s="23"/>
      <c r="I35" s="24"/>
    </row>
    <row r="36" spans="1:9" s="6" customFormat="1">
      <c r="A36" s="30">
        <f t="shared" si="0"/>
        <v>25</v>
      </c>
      <c r="B36" s="27">
        <v>560735</v>
      </c>
      <c r="C36" s="29" t="s">
        <v>53</v>
      </c>
      <c r="D36" s="31"/>
      <c r="E36" s="28">
        <v>2</v>
      </c>
      <c r="F36" s="21"/>
      <c r="G36" s="21"/>
      <c r="H36" s="23"/>
      <c r="I36" s="24"/>
    </row>
    <row r="37" spans="1:9" s="6" customFormat="1" ht="30">
      <c r="A37" s="30">
        <f t="shared" si="0"/>
        <v>26</v>
      </c>
      <c r="B37" s="27">
        <v>561868</v>
      </c>
      <c r="C37" s="29" t="s">
        <v>54</v>
      </c>
      <c r="D37" s="31"/>
      <c r="E37" s="28">
        <v>1</v>
      </c>
      <c r="F37" s="21"/>
      <c r="G37" s="21"/>
      <c r="H37" s="23"/>
      <c r="I37" s="24"/>
    </row>
    <row r="38" spans="1:9" s="6" customFormat="1">
      <c r="A38" s="30">
        <f t="shared" si="0"/>
        <v>27</v>
      </c>
      <c r="B38" s="27">
        <v>562236</v>
      </c>
      <c r="C38" s="29" t="s">
        <v>55</v>
      </c>
      <c r="D38" s="31"/>
      <c r="E38" s="28">
        <v>1</v>
      </c>
      <c r="F38" s="21"/>
      <c r="G38" s="21"/>
      <c r="H38" s="23"/>
      <c r="I38" s="24"/>
    </row>
    <row r="39" spans="1:9" ht="30">
      <c r="A39" s="30">
        <f t="shared" si="0"/>
        <v>28</v>
      </c>
      <c r="B39" s="27">
        <v>562246</v>
      </c>
      <c r="C39" s="29" t="s">
        <v>56</v>
      </c>
      <c r="D39" s="32"/>
      <c r="E39" s="28">
        <v>1</v>
      </c>
      <c r="F39" s="32"/>
      <c r="G39" s="32"/>
      <c r="H39" s="32"/>
      <c r="I39" s="32"/>
    </row>
    <row r="40" spans="1:9">
      <c r="A40" s="30">
        <f t="shared" si="0"/>
        <v>29</v>
      </c>
      <c r="B40" s="27">
        <v>562263</v>
      </c>
      <c r="C40" s="29" t="s">
        <v>57</v>
      </c>
      <c r="D40" s="32"/>
      <c r="E40" s="28">
        <v>1</v>
      </c>
      <c r="F40" s="32"/>
      <c r="G40" s="32"/>
      <c r="H40" s="32"/>
      <c r="I40" s="32"/>
    </row>
    <row r="41" spans="1:9" ht="30">
      <c r="A41" s="30">
        <f t="shared" si="0"/>
        <v>30</v>
      </c>
      <c r="B41" s="27">
        <v>562278</v>
      </c>
      <c r="C41" s="29" t="s">
        <v>58</v>
      </c>
      <c r="D41" s="32"/>
      <c r="E41" s="28">
        <v>1</v>
      </c>
      <c r="F41" s="32"/>
      <c r="G41" s="32"/>
      <c r="H41" s="32"/>
      <c r="I41" s="32"/>
    </row>
    <row r="42" spans="1:9" ht="15" customHeight="1">
      <c r="A42" s="30">
        <f t="shared" si="0"/>
        <v>31</v>
      </c>
      <c r="B42" s="27">
        <v>562336</v>
      </c>
      <c r="C42" s="29" t="s">
        <v>59</v>
      </c>
      <c r="D42" s="32"/>
      <c r="E42" s="28">
        <v>1</v>
      </c>
      <c r="F42" s="32"/>
      <c r="G42" s="32"/>
      <c r="H42" s="32"/>
      <c r="I42" s="32"/>
    </row>
    <row r="43" spans="1:9" ht="15" customHeight="1">
      <c r="A43" s="30">
        <f t="shared" si="0"/>
        <v>32</v>
      </c>
      <c r="B43" s="27">
        <v>562439</v>
      </c>
      <c r="C43" s="29" t="s">
        <v>60</v>
      </c>
      <c r="D43" s="32"/>
      <c r="E43" s="28">
        <v>1</v>
      </c>
      <c r="F43" s="32"/>
      <c r="G43" s="32"/>
      <c r="H43" s="32"/>
      <c r="I43" s="32"/>
    </row>
    <row r="44" spans="1:9" ht="33.75" customHeight="1">
      <c r="A44" s="30">
        <f t="shared" si="0"/>
        <v>33</v>
      </c>
      <c r="B44" s="27">
        <v>562696</v>
      </c>
      <c r="C44" s="26" t="s">
        <v>61</v>
      </c>
      <c r="D44" s="32"/>
      <c r="E44" s="28">
        <v>1</v>
      </c>
      <c r="F44" s="32"/>
      <c r="G44" s="32"/>
      <c r="H44" s="32"/>
      <c r="I44" s="32"/>
    </row>
    <row r="45" spans="1:9" ht="15" customHeight="1">
      <c r="A45" s="30">
        <f t="shared" si="0"/>
        <v>34</v>
      </c>
      <c r="B45" s="27">
        <v>562751</v>
      </c>
      <c r="C45" s="29" t="s">
        <v>62</v>
      </c>
      <c r="D45" s="32"/>
      <c r="E45" s="28">
        <v>1</v>
      </c>
      <c r="F45" s="32"/>
      <c r="G45" s="32"/>
      <c r="H45" s="32"/>
      <c r="I45" s="32"/>
    </row>
    <row r="46" spans="1:9" ht="30">
      <c r="A46" s="30">
        <f t="shared" si="0"/>
        <v>35</v>
      </c>
      <c r="B46" s="27">
        <v>563099</v>
      </c>
      <c r="C46" s="29" t="s">
        <v>63</v>
      </c>
      <c r="D46" s="32"/>
      <c r="E46" s="28">
        <v>1</v>
      </c>
      <c r="F46" s="32"/>
      <c r="G46" s="32"/>
      <c r="H46" s="32"/>
      <c r="I46" s="32"/>
    </row>
    <row r="47" spans="1:9">
      <c r="A47" s="30">
        <f t="shared" si="0"/>
        <v>36</v>
      </c>
      <c r="B47" s="27">
        <v>563204</v>
      </c>
      <c r="C47" s="29" t="s">
        <v>64</v>
      </c>
      <c r="D47" s="32"/>
      <c r="E47" s="28">
        <v>1</v>
      </c>
      <c r="F47" s="32"/>
      <c r="G47" s="32"/>
      <c r="H47" s="32"/>
      <c r="I47" s="32"/>
    </row>
    <row r="48" spans="1:9">
      <c r="A48" s="30">
        <f t="shared" si="0"/>
        <v>37</v>
      </c>
      <c r="B48" s="27">
        <v>563330</v>
      </c>
      <c r="C48" s="29" t="s">
        <v>65</v>
      </c>
      <c r="D48" s="32"/>
      <c r="E48" s="28">
        <v>1</v>
      </c>
      <c r="F48" s="32"/>
      <c r="G48" s="32"/>
      <c r="H48" s="32"/>
      <c r="I48" s="32"/>
    </row>
    <row r="49" spans="1:9">
      <c r="A49" s="30">
        <f t="shared" si="0"/>
        <v>38</v>
      </c>
      <c r="B49" s="27">
        <v>563794</v>
      </c>
      <c r="C49" s="29" t="s">
        <v>66</v>
      </c>
      <c r="D49" s="32"/>
      <c r="E49" s="28">
        <v>8</v>
      </c>
      <c r="F49" s="32"/>
      <c r="G49" s="32"/>
      <c r="H49" s="32"/>
      <c r="I49" s="32"/>
    </row>
    <row r="50" spans="1:9">
      <c r="A50" s="30">
        <f t="shared" si="0"/>
        <v>39</v>
      </c>
      <c r="B50" s="26" t="s">
        <v>67</v>
      </c>
      <c r="C50" s="26" t="s">
        <v>68</v>
      </c>
      <c r="D50" s="32"/>
      <c r="E50" s="28">
        <v>3</v>
      </c>
      <c r="F50" s="32"/>
      <c r="G50" s="32"/>
      <c r="H50" s="32"/>
      <c r="I50" s="32"/>
    </row>
    <row r="51" spans="1:9">
      <c r="A51" s="30">
        <f t="shared" si="0"/>
        <v>40</v>
      </c>
      <c r="B51" s="27">
        <v>564419</v>
      </c>
      <c r="C51" s="29" t="s">
        <v>69</v>
      </c>
      <c r="D51" s="32"/>
      <c r="E51" s="28">
        <v>1</v>
      </c>
      <c r="F51" s="32"/>
      <c r="G51" s="32"/>
      <c r="H51" s="32"/>
      <c r="I51" s="32"/>
    </row>
    <row r="52" spans="1:9" ht="21">
      <c r="A52" s="30">
        <f t="shared" si="0"/>
        <v>41</v>
      </c>
      <c r="B52" s="27">
        <v>564661</v>
      </c>
      <c r="C52" s="26" t="s">
        <v>70</v>
      </c>
      <c r="D52" s="32"/>
      <c r="E52" s="28">
        <v>1</v>
      </c>
      <c r="F52" s="32"/>
      <c r="G52" s="32"/>
      <c r="H52" s="32"/>
      <c r="I52" s="32"/>
    </row>
    <row r="53" spans="1:9">
      <c r="A53" s="30">
        <f t="shared" si="0"/>
        <v>42</v>
      </c>
      <c r="B53" s="27">
        <v>564665</v>
      </c>
      <c r="C53" s="29" t="s">
        <v>71</v>
      </c>
      <c r="D53" s="32"/>
      <c r="E53" s="28">
        <v>1</v>
      </c>
      <c r="F53" s="32"/>
      <c r="G53" s="32"/>
      <c r="H53" s="32"/>
      <c r="I53" s="32"/>
    </row>
    <row r="54" spans="1:9">
      <c r="A54" s="30">
        <f t="shared" si="0"/>
        <v>43</v>
      </c>
      <c r="B54" s="27">
        <v>610301</v>
      </c>
      <c r="C54" s="29" t="s">
        <v>72</v>
      </c>
      <c r="D54" s="32"/>
      <c r="E54" s="28">
        <v>2</v>
      </c>
      <c r="F54" s="32"/>
      <c r="G54" s="32"/>
      <c r="H54" s="32"/>
      <c r="I54" s="32"/>
    </row>
    <row r="55" spans="1:9" ht="21">
      <c r="A55" s="30">
        <f t="shared" si="0"/>
        <v>44</v>
      </c>
      <c r="B55" s="26" t="s">
        <v>73</v>
      </c>
      <c r="C55" s="26" t="s">
        <v>74</v>
      </c>
      <c r="D55" s="32"/>
      <c r="E55" s="28">
        <v>1</v>
      </c>
      <c r="F55" s="32"/>
      <c r="G55" s="32"/>
      <c r="H55" s="32"/>
      <c r="I55" s="32"/>
    </row>
    <row r="56" spans="1:9">
      <c r="A56" s="30">
        <f t="shared" si="0"/>
        <v>45</v>
      </c>
      <c r="B56" s="27">
        <v>610879</v>
      </c>
      <c r="C56" s="29" t="s">
        <v>75</v>
      </c>
      <c r="D56" s="32"/>
      <c r="E56" s="28">
        <v>2</v>
      </c>
      <c r="F56" s="32"/>
      <c r="G56" s="32"/>
      <c r="H56" s="32"/>
      <c r="I56" s="32"/>
    </row>
    <row r="57" spans="1:9">
      <c r="A57" s="30">
        <f t="shared" si="0"/>
        <v>46</v>
      </c>
      <c r="B57" s="27">
        <v>611223</v>
      </c>
      <c r="C57" s="29" t="s">
        <v>76</v>
      </c>
      <c r="D57" s="32"/>
      <c r="E57" s="28">
        <v>1</v>
      </c>
      <c r="F57" s="32"/>
      <c r="G57" s="32"/>
      <c r="H57" s="32"/>
      <c r="I57" s="32"/>
    </row>
    <row r="58" spans="1:9">
      <c r="A58" s="30">
        <f t="shared" si="0"/>
        <v>47</v>
      </c>
      <c r="B58" s="27">
        <v>612144</v>
      </c>
      <c r="C58" s="29" t="s">
        <v>77</v>
      </c>
      <c r="D58" s="32"/>
      <c r="E58" s="28">
        <v>1</v>
      </c>
      <c r="F58" s="32"/>
      <c r="G58" s="32"/>
      <c r="H58" s="32"/>
      <c r="I58" s="32"/>
    </row>
    <row r="59" spans="1:9">
      <c r="A59" s="30">
        <f t="shared" si="0"/>
        <v>48</v>
      </c>
      <c r="B59" s="27">
        <v>612606</v>
      </c>
      <c r="C59" s="29" t="s">
        <v>78</v>
      </c>
      <c r="D59" s="32"/>
      <c r="E59" s="28">
        <v>1</v>
      </c>
      <c r="F59" s="32"/>
      <c r="G59" s="32"/>
      <c r="H59" s="32"/>
      <c r="I59" s="32"/>
    </row>
    <row r="60" spans="1:9" ht="30">
      <c r="A60" s="30">
        <f t="shared" si="0"/>
        <v>49</v>
      </c>
      <c r="B60" s="27">
        <v>642412</v>
      </c>
      <c r="C60" s="29" t="s">
        <v>79</v>
      </c>
      <c r="D60" s="32"/>
      <c r="E60" s="28">
        <v>3</v>
      </c>
      <c r="F60" s="32"/>
      <c r="G60" s="32"/>
      <c r="H60" s="32"/>
      <c r="I60" s="32"/>
    </row>
    <row r="61" spans="1:9">
      <c r="A61" s="30">
        <f t="shared" si="0"/>
        <v>50</v>
      </c>
      <c r="B61" s="27">
        <v>655051</v>
      </c>
      <c r="C61" s="26" t="s">
        <v>80</v>
      </c>
      <c r="D61" s="32"/>
      <c r="E61" s="28">
        <v>1</v>
      </c>
      <c r="F61" s="32"/>
      <c r="G61" s="32"/>
      <c r="H61" s="32"/>
      <c r="I61" s="32"/>
    </row>
    <row r="62" spans="1:9">
      <c r="A62" s="30">
        <f t="shared" si="0"/>
        <v>51</v>
      </c>
      <c r="B62" s="27">
        <v>740057</v>
      </c>
      <c r="C62" s="29" t="s">
        <v>81</v>
      </c>
      <c r="D62" s="32"/>
      <c r="E62" s="28">
        <v>1</v>
      </c>
      <c r="F62" s="32"/>
      <c r="G62" s="32"/>
      <c r="H62" s="32"/>
      <c r="I62" s="32"/>
    </row>
    <row r="63" spans="1:9">
      <c r="A63" s="30">
        <f t="shared" si="0"/>
        <v>52</v>
      </c>
      <c r="B63" s="27">
        <v>742587</v>
      </c>
      <c r="C63" s="29" t="s">
        <v>82</v>
      </c>
      <c r="D63" s="32"/>
      <c r="E63" s="28">
        <v>1</v>
      </c>
      <c r="F63" s="32"/>
      <c r="G63" s="32"/>
      <c r="H63" s="32"/>
      <c r="I63" s="32"/>
    </row>
    <row r="64" spans="1:9" ht="30">
      <c r="A64" s="30">
        <f t="shared" si="0"/>
        <v>53</v>
      </c>
      <c r="B64" s="27">
        <v>743977</v>
      </c>
      <c r="C64" s="29" t="s">
        <v>83</v>
      </c>
      <c r="D64" s="32"/>
      <c r="E64" s="28">
        <v>1</v>
      </c>
      <c r="F64" s="32"/>
      <c r="G64" s="32"/>
      <c r="H64" s="32"/>
      <c r="I64" s="32"/>
    </row>
    <row r="65" spans="1:9">
      <c r="A65" s="30">
        <f t="shared" si="0"/>
        <v>54</v>
      </c>
      <c r="B65" s="27">
        <v>745120</v>
      </c>
      <c r="C65" s="29" t="s">
        <v>84</v>
      </c>
      <c r="D65" s="32"/>
      <c r="E65" s="28">
        <v>1</v>
      </c>
      <c r="F65" s="32"/>
      <c r="G65" s="32"/>
      <c r="H65" s="32"/>
      <c r="I65" s="32"/>
    </row>
    <row r="66" spans="1:9">
      <c r="A66" s="30">
        <f t="shared" si="0"/>
        <v>55</v>
      </c>
      <c r="B66" s="27">
        <v>750281</v>
      </c>
      <c r="C66" s="29" t="s">
        <v>85</v>
      </c>
      <c r="D66" s="32"/>
      <c r="E66" s="28">
        <v>1</v>
      </c>
      <c r="F66" s="32"/>
      <c r="G66" s="32"/>
      <c r="H66" s="32"/>
      <c r="I66" s="32"/>
    </row>
    <row r="67" spans="1:9">
      <c r="A67" s="35" t="s">
        <v>12</v>
      </c>
      <c r="B67" s="35"/>
      <c r="C67" s="35"/>
      <c r="D67" s="35"/>
      <c r="E67" s="35"/>
      <c r="F67" s="35"/>
      <c r="G67" s="22">
        <f>SUM(G12:G38)</f>
        <v>0</v>
      </c>
      <c r="H67" s="12" t="s">
        <v>8</v>
      </c>
      <c r="I67" s="22">
        <f>SUM(I12:I38)</f>
        <v>0</v>
      </c>
    </row>
    <row r="68" spans="1:9">
      <c r="A68" s="35" t="s">
        <v>13</v>
      </c>
      <c r="B68" s="35"/>
      <c r="C68" s="35"/>
      <c r="D68" s="35"/>
      <c r="E68" s="35"/>
      <c r="F68" s="35"/>
      <c r="G68" s="25">
        <f>G67*30%</f>
        <v>0</v>
      </c>
      <c r="H68" s="12" t="s">
        <v>8</v>
      </c>
      <c r="I68" s="25">
        <f>I67*30%</f>
        <v>0</v>
      </c>
    </row>
    <row r="69" spans="1:9">
      <c r="A69" s="35" t="s">
        <v>14</v>
      </c>
      <c r="B69" s="35"/>
      <c r="C69" s="35"/>
      <c r="D69" s="35"/>
      <c r="E69" s="35"/>
      <c r="F69" s="35"/>
      <c r="G69" s="22">
        <f>SUM(G67:G68)</f>
        <v>0</v>
      </c>
      <c r="H69" s="12" t="s">
        <v>8</v>
      </c>
      <c r="I69" s="22">
        <f>SUM(I67:I68)</f>
        <v>0</v>
      </c>
    </row>
    <row r="70" spans="1:9">
      <c r="A70" s="36" t="s">
        <v>86</v>
      </c>
      <c r="B70" s="37"/>
      <c r="C70" s="37"/>
      <c r="D70" s="37"/>
      <c r="E70" s="37"/>
      <c r="F70" s="37"/>
      <c r="G70" s="37"/>
      <c r="H70" s="37"/>
      <c r="I70" s="37"/>
    </row>
    <row r="71" spans="1:9">
      <c r="A71" s="15"/>
      <c r="B71" s="15"/>
      <c r="C71" s="15"/>
      <c r="D71" s="15"/>
      <c r="E71" s="15"/>
      <c r="F71" s="15"/>
      <c r="G71" s="15"/>
      <c r="H71" s="15"/>
      <c r="I71" s="15"/>
    </row>
    <row r="72" spans="1:9">
      <c r="A72" s="33" t="s">
        <v>21</v>
      </c>
      <c r="B72" s="33"/>
      <c r="C72" s="33"/>
      <c r="D72" s="33"/>
      <c r="E72" s="33"/>
      <c r="F72" s="33"/>
      <c r="G72" s="33"/>
      <c r="H72" s="33"/>
      <c r="I72" s="33"/>
    </row>
    <row r="73" spans="1:9">
      <c r="A73" s="10"/>
      <c r="B73" s="10"/>
      <c r="C73" s="10"/>
      <c r="D73" s="10"/>
      <c r="E73" s="10"/>
      <c r="F73" s="10"/>
      <c r="G73" s="10"/>
      <c r="H73" s="10"/>
    </row>
    <row r="74" spans="1:9">
      <c r="A74" s="6"/>
      <c r="B74" s="6"/>
      <c r="C74" s="6"/>
      <c r="D74" s="6"/>
      <c r="E74" s="6"/>
      <c r="F74" s="6"/>
      <c r="G74" s="6"/>
      <c r="H74" s="6"/>
    </row>
    <row r="75" spans="1:9">
      <c r="A75" s="6"/>
      <c r="B75" s="6"/>
      <c r="C75" s="6"/>
      <c r="D75" s="6"/>
      <c r="E75" s="6"/>
      <c r="F75" s="6"/>
      <c r="G75" s="6"/>
      <c r="H75" s="6"/>
    </row>
    <row r="76" spans="1:9">
      <c r="A76" s="6"/>
      <c r="B76" s="6"/>
      <c r="C76" s="6"/>
      <c r="D76" s="6"/>
      <c r="E76" s="6"/>
      <c r="F76" s="6"/>
      <c r="G76" s="6"/>
      <c r="H76" s="6"/>
    </row>
    <row r="77" spans="1:9">
      <c r="A77" s="6"/>
      <c r="B77" s="6"/>
      <c r="C77" s="6"/>
      <c r="D77" s="6"/>
      <c r="E77" s="6"/>
      <c r="F77" s="6"/>
      <c r="G77" s="6"/>
      <c r="H77" s="6"/>
    </row>
    <row r="78" spans="1:9">
      <c r="A78" s="6"/>
      <c r="B78" s="6"/>
      <c r="C78" s="6"/>
      <c r="D78" s="6"/>
      <c r="E78" s="6"/>
      <c r="F78" s="6"/>
      <c r="G78" s="6"/>
      <c r="H78" s="6"/>
    </row>
    <row r="80" spans="1:9">
      <c r="B80" s="6"/>
      <c r="C80" s="9"/>
      <c r="E80" s="6"/>
      <c r="F80" s="13"/>
    </row>
  </sheetData>
  <sortState ref="A12:P31">
    <sortCondition ref="B12:B31"/>
  </sortState>
  <mergeCells count="7">
    <mergeCell ref="A72:I72"/>
    <mergeCell ref="A6:I6"/>
    <mergeCell ref="A67:F67"/>
    <mergeCell ref="A68:F68"/>
    <mergeCell ref="A69:F69"/>
    <mergeCell ref="A70:I70"/>
    <mergeCell ref="A8:I8"/>
  </mergeCells>
  <phoneticPr fontId="0" type="noConversion"/>
  <pageMargins left="0.23622047244094491" right="0.23622047244094491" top="0.39370078740157483" bottom="0.39370078740157483" header="0.31496062992125984" footer="0.31496062992125984"/>
  <pageSetup paperSize="9" scale="8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bd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Passini</dc:creator>
  <cp:lastModifiedBy>Jrawa</cp:lastModifiedBy>
  <cp:lastPrinted>2019-09-26T08:17:03Z</cp:lastPrinted>
  <dcterms:created xsi:type="dcterms:W3CDTF">2015-06-19T07:27:37Z</dcterms:created>
  <dcterms:modified xsi:type="dcterms:W3CDTF">2020-08-26T07:11:50Z</dcterms:modified>
</cp:coreProperties>
</file>